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365" activeTab="0"/>
  </bookViews>
  <sheets>
    <sheet name="Faktura Vat" sheetId="1" r:id="rId1"/>
    <sheet name="Arkusz1" sheetId="2" r:id="rId2"/>
    <sheet name="Arkusz2" sheetId="3" r:id="rId3"/>
    <sheet name="Arkusz3" sheetId="4" r:id="rId4"/>
  </sheets>
  <definedNames>
    <definedName name="imię">'Faktura Vat'!$C$4</definedName>
    <definedName name="nazwisko">'Faktura Vat'!$C$3:$D$3</definedName>
  </definedNames>
  <calcPr fullCalcOnLoad="1"/>
</workbook>
</file>

<file path=xl/sharedStrings.xml><?xml version="1.0" encoding="utf-8"?>
<sst xmlns="http://schemas.openxmlformats.org/spreadsheetml/2006/main" count="65" uniqueCount="39">
  <si>
    <t>Lp</t>
  </si>
  <si>
    <t>Nazwa towaru</t>
  </si>
  <si>
    <t>Ilość sztuk</t>
  </si>
  <si>
    <t>Jedn. Miary</t>
  </si>
  <si>
    <t>Cena jednostkowa netto</t>
  </si>
  <si>
    <t>Stawka podatku vat</t>
  </si>
  <si>
    <t>Kwota podatku vat</t>
  </si>
  <si>
    <t>Wartość towaru brutto</t>
  </si>
  <si>
    <t>Wartość towaru netto</t>
  </si>
  <si>
    <t>FAKTURA VAT</t>
  </si>
  <si>
    <t>Nazwisko i Imię:</t>
  </si>
  <si>
    <t>Do zapłaty:</t>
  </si>
  <si>
    <t>Suma:</t>
  </si>
  <si>
    <t xml:space="preserve"> </t>
  </si>
  <si>
    <t>Upust:</t>
  </si>
  <si>
    <t>VAT 22%</t>
  </si>
  <si>
    <t>VAT 7%</t>
  </si>
  <si>
    <t>Cena towaru netto:</t>
  </si>
  <si>
    <t>ania</t>
  </si>
  <si>
    <t>jasiu</t>
  </si>
  <si>
    <t>Jasiu</t>
  </si>
  <si>
    <t>Suma Ani</t>
  </si>
  <si>
    <t>Suma Jasia</t>
  </si>
  <si>
    <t>Ania</t>
  </si>
  <si>
    <t>mleko</t>
  </si>
  <si>
    <t>batonik</t>
  </si>
  <si>
    <t>ZAZOLE</t>
  </si>
  <si>
    <t>MILKA</t>
  </si>
  <si>
    <t>COCA COLA</t>
  </si>
  <si>
    <t>MĄKA</t>
  </si>
  <si>
    <t>CHLEB</t>
  </si>
  <si>
    <t>MASŁO</t>
  </si>
  <si>
    <t>CUKIER</t>
  </si>
  <si>
    <t>ACTIMELL</t>
  </si>
  <si>
    <t>KAKAO</t>
  </si>
  <si>
    <t>RYŻ</t>
  </si>
  <si>
    <t>1L</t>
  </si>
  <si>
    <t>SZTU</t>
  </si>
  <si>
    <t>KG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</si>
</sst>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;\-#,##0\ &quot;PLN&quot;"/>
    <numFmt numFmtId="165" formatCode="#,##0\ &quot;PLN&quot;;[Red]\-#,##0\ &quot;PLN&quot;"/>
    <numFmt numFmtId="166" formatCode="#,##0.00\ &quot;PLN&quot;;\-#,##0.00\ &quot;PLN&quot;"/>
    <numFmt numFmtId="167" formatCode="#,##0.00\ &quot;PLN&quot;;[Red]\-#,##0.00\ &quot;PLN&quot;"/>
    <numFmt numFmtId="168" formatCode="_-* #,##0\ &quot;PLN&quot;_-;\-* #,##0\ &quot;PLN&quot;_-;_-* &quot;-&quot;\ &quot;PLN&quot;_-;_-@_-"/>
    <numFmt numFmtId="169" formatCode="_-* #,##0\ _P_L_N_-;\-* #,##0\ _P_L_N_-;_-* &quot;-&quot;\ _P_L_N_-;_-@_-"/>
    <numFmt numFmtId="170" formatCode="_-* #,##0.00\ &quot;PLN&quot;_-;\-* #,##0.00\ &quot;PLN&quot;_-;_-* &quot;-&quot;??\ &quot;PLN&quot;_-;_-@_-"/>
    <numFmt numFmtId="171" formatCode="_-* #,##0.00\ _P_L_N_-;\-* #,##0.00\ _P_L_N_-;_-* &quot;-&quot;??\ _P_L_N_-;_-@_-"/>
    <numFmt numFmtId="172" formatCode="#,##0.00\ &quot;zł&quot;"/>
    <numFmt numFmtId="173" formatCode="[$-415]d\ mmmm\ yyyy"/>
    <numFmt numFmtId="174" formatCode="[$-F800]dddd\,\ mmmm\ dd\,\ yyyy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9" fontId="0" fillId="0" borderId="0" xfId="54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4" fontId="3" fillId="0" borderId="0" xfId="60" applyFont="1" applyAlignment="1">
      <alignment/>
    </xf>
    <xf numFmtId="0" fontId="5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4" fontId="0" fillId="34" borderId="12" xfId="60" applyFont="1" applyFill="1" applyBorder="1" applyAlignment="1">
      <alignment/>
    </xf>
    <xf numFmtId="9" fontId="0" fillId="0" borderId="12" xfId="54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9" fontId="0" fillId="0" borderId="0" xfId="54" applyFont="1" applyAlignment="1">
      <alignment horizontal="right"/>
    </xf>
    <xf numFmtId="44" fontId="5" fillId="34" borderId="12" xfId="6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9" fontId="0" fillId="0" borderId="0" xfId="54" applyFont="1" applyAlignment="1">
      <alignment horizontal="center"/>
    </xf>
    <xf numFmtId="10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44" fontId="0" fillId="34" borderId="12" xfId="60" applyFont="1" applyFill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12" xfId="60" applyNumberFormat="1" applyFont="1" applyBorder="1" applyAlignment="1">
      <alignment/>
    </xf>
    <xf numFmtId="44" fontId="0" fillId="34" borderId="12" xfId="60" applyNumberFormat="1" applyFont="1" applyFill="1" applyBorder="1" applyAlignment="1">
      <alignment/>
    </xf>
    <xf numFmtId="0" fontId="5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28"/>
  <sheetViews>
    <sheetView tabSelected="1" zoomScale="150" zoomScaleNormal="150" zoomScalePageLayoutView="0" workbookViewId="0" topLeftCell="A1">
      <selection activeCell="F6" sqref="F6"/>
    </sheetView>
  </sheetViews>
  <sheetFormatPr defaultColWidth="9.00390625" defaultRowHeight="12.75"/>
  <cols>
    <col min="1" max="1" width="4.625" style="0" customWidth="1"/>
    <col min="2" max="2" width="17.625" style="0" customWidth="1"/>
    <col min="3" max="3" width="6.875" style="0" customWidth="1"/>
    <col min="4" max="4" width="9.75390625" style="0" bestFit="1" customWidth="1"/>
    <col min="5" max="5" width="11.125" style="0" customWidth="1"/>
    <col min="6" max="6" width="13.125" style="0" customWidth="1"/>
    <col min="7" max="7" width="13.625" style="0" customWidth="1"/>
    <col min="8" max="8" width="13.875" style="0" customWidth="1"/>
    <col min="9" max="9" width="17.375" style="0" customWidth="1"/>
  </cols>
  <sheetData>
    <row r="1" spans="1:9" ht="12.75">
      <c r="A1" s="4"/>
      <c r="B1" s="5"/>
      <c r="C1" s="6"/>
      <c r="D1" s="6"/>
      <c r="E1" s="13" t="s">
        <v>9</v>
      </c>
      <c r="F1" s="6"/>
      <c r="G1" s="6"/>
      <c r="H1" s="4"/>
      <c r="I1" s="4"/>
    </row>
    <row r="2" spans="1:9" ht="12.75">
      <c r="A2" s="4"/>
      <c r="B2" s="5"/>
      <c r="C2" s="6"/>
      <c r="D2" s="6"/>
      <c r="E2" s="6"/>
      <c r="F2" s="6"/>
      <c r="G2" s="6"/>
      <c r="H2" s="4"/>
      <c r="I2" s="7"/>
    </row>
    <row r="3" spans="1:9" ht="12.75">
      <c r="A3" s="8"/>
      <c r="B3" s="8" t="s">
        <v>10</v>
      </c>
      <c r="C3" s="5"/>
      <c r="D3" s="5"/>
      <c r="E3" s="4"/>
      <c r="F3" s="4"/>
      <c r="G3" s="4"/>
      <c r="H3" s="4"/>
      <c r="I3" s="9"/>
    </row>
    <row r="4" spans="1:9" ht="12.75">
      <c r="A4" s="10"/>
      <c r="B4" s="10"/>
      <c r="C4" s="11"/>
      <c r="D4" s="11"/>
      <c r="E4" s="4"/>
      <c r="F4" s="4"/>
      <c r="G4" s="4"/>
      <c r="H4" s="4"/>
      <c r="I4" s="4"/>
    </row>
    <row r="5" spans="1:9" s="3" customFormat="1" ht="36" customHeight="1">
      <c r="A5" s="14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8</v>
      </c>
      <c r="G5" s="15" t="s">
        <v>5</v>
      </c>
      <c r="H5" s="15" t="s">
        <v>6</v>
      </c>
      <c r="I5" s="15" t="s">
        <v>7</v>
      </c>
    </row>
    <row r="6" spans="1:9" ht="12.75">
      <c r="A6" s="16">
        <v>1</v>
      </c>
      <c r="B6" s="17" t="s">
        <v>24</v>
      </c>
      <c r="C6" s="17">
        <v>2</v>
      </c>
      <c r="D6" s="17" t="s">
        <v>36</v>
      </c>
      <c r="E6" s="35">
        <v>3.2</v>
      </c>
      <c r="F6" s="36"/>
      <c r="G6" s="19">
        <v>0.07</v>
      </c>
      <c r="H6" s="18"/>
      <c r="I6" s="18"/>
    </row>
    <row r="7" spans="1:9" ht="12.75">
      <c r="A7" s="16">
        <v>2</v>
      </c>
      <c r="B7" s="17" t="s">
        <v>25</v>
      </c>
      <c r="C7" s="17">
        <v>3</v>
      </c>
      <c r="D7" s="17" t="s">
        <v>37</v>
      </c>
      <c r="E7" s="35">
        <v>1.5</v>
      </c>
      <c r="F7" s="36"/>
      <c r="G7" s="19">
        <v>0.22</v>
      </c>
      <c r="H7" s="18"/>
      <c r="I7" s="18"/>
    </row>
    <row r="8" spans="1:9" ht="12.75">
      <c r="A8" s="16">
        <v>3</v>
      </c>
      <c r="B8" s="17" t="s">
        <v>26</v>
      </c>
      <c r="C8" s="17">
        <v>1</v>
      </c>
      <c r="D8" s="17" t="s">
        <v>38</v>
      </c>
      <c r="E8" s="35">
        <v>22</v>
      </c>
      <c r="F8" s="36"/>
      <c r="G8" s="19">
        <v>0.22</v>
      </c>
      <c r="H8" s="18"/>
      <c r="I8" s="18"/>
    </row>
    <row r="9" spans="1:9" ht="12.75">
      <c r="A9" s="16">
        <v>4</v>
      </c>
      <c r="B9" s="17" t="s">
        <v>27</v>
      </c>
      <c r="C9" s="17">
        <v>2</v>
      </c>
      <c r="D9" s="17" t="s">
        <v>37</v>
      </c>
      <c r="E9" s="35">
        <v>6</v>
      </c>
      <c r="F9" s="36"/>
      <c r="G9" s="19">
        <v>0.07</v>
      </c>
      <c r="H9" s="18"/>
      <c r="I9" s="18"/>
    </row>
    <row r="10" spans="1:9" ht="12.75">
      <c r="A10" s="16">
        <v>5</v>
      </c>
      <c r="B10" s="17" t="s">
        <v>28</v>
      </c>
      <c r="C10" s="17">
        <v>2</v>
      </c>
      <c r="D10" s="17" t="s">
        <v>36</v>
      </c>
      <c r="E10" s="35">
        <v>5.8</v>
      </c>
      <c r="F10" s="36"/>
      <c r="G10" s="19">
        <v>0.22</v>
      </c>
      <c r="H10" s="18"/>
      <c r="I10" s="18"/>
    </row>
    <row r="11" spans="1:9" ht="12.75">
      <c r="A11" s="16">
        <v>6</v>
      </c>
      <c r="B11" s="17" t="s">
        <v>29</v>
      </c>
      <c r="C11" s="17">
        <v>2</v>
      </c>
      <c r="D11" s="17" t="s">
        <v>38</v>
      </c>
      <c r="E11" s="35">
        <v>6.2</v>
      </c>
      <c r="F11" s="36"/>
      <c r="G11" s="19">
        <v>0.22</v>
      </c>
      <c r="H11" s="18"/>
      <c r="I11" s="18"/>
    </row>
    <row r="12" spans="1:9" ht="12.75">
      <c r="A12" s="16">
        <v>7</v>
      </c>
      <c r="B12" s="20" t="s">
        <v>30</v>
      </c>
      <c r="C12" s="17">
        <v>2</v>
      </c>
      <c r="D12" s="17" t="s">
        <v>37</v>
      </c>
      <c r="E12" s="35">
        <v>1.5</v>
      </c>
      <c r="F12" s="36"/>
      <c r="G12" s="19">
        <v>0.07</v>
      </c>
      <c r="H12" s="18"/>
      <c r="I12" s="18"/>
    </row>
    <row r="13" spans="1:9" ht="12.75">
      <c r="A13" s="16">
        <v>8</v>
      </c>
      <c r="B13" s="17" t="s">
        <v>31</v>
      </c>
      <c r="C13" s="17">
        <v>1</v>
      </c>
      <c r="D13" s="17" t="s">
        <v>37</v>
      </c>
      <c r="E13" s="35">
        <v>3.2</v>
      </c>
      <c r="F13" s="36"/>
      <c r="G13" s="19">
        <v>0.22</v>
      </c>
      <c r="H13" s="18"/>
      <c r="I13" s="18"/>
    </row>
    <row r="14" spans="1:9" ht="12.75">
      <c r="A14" s="16">
        <v>9</v>
      </c>
      <c r="B14" s="17" t="s">
        <v>32</v>
      </c>
      <c r="C14" s="17">
        <v>1</v>
      </c>
      <c r="D14" s="17" t="s">
        <v>38</v>
      </c>
      <c r="E14" s="35">
        <v>2.85</v>
      </c>
      <c r="F14" s="36"/>
      <c r="G14" s="19">
        <v>0.22</v>
      </c>
      <c r="H14" s="18"/>
      <c r="I14" s="18"/>
    </row>
    <row r="15" spans="1:9" ht="12.75">
      <c r="A15" s="16">
        <v>10</v>
      </c>
      <c r="B15" s="17" t="s">
        <v>33</v>
      </c>
      <c r="C15" s="17">
        <v>1</v>
      </c>
      <c r="D15" s="17" t="s">
        <v>37</v>
      </c>
      <c r="E15" s="35">
        <v>6.1</v>
      </c>
      <c r="F15" s="36"/>
      <c r="G15" s="19">
        <v>0.07</v>
      </c>
      <c r="H15" s="18"/>
      <c r="I15" s="18"/>
    </row>
    <row r="16" spans="1:9" ht="12.75">
      <c r="A16" s="16">
        <v>11</v>
      </c>
      <c r="B16" s="17" t="s">
        <v>34</v>
      </c>
      <c r="C16" s="17">
        <v>2</v>
      </c>
      <c r="D16" s="17" t="s">
        <v>37</v>
      </c>
      <c r="E16" s="35">
        <v>5.3</v>
      </c>
      <c r="F16" s="36"/>
      <c r="G16" s="19">
        <v>0.22</v>
      </c>
      <c r="H16" s="18"/>
      <c r="I16" s="18"/>
    </row>
    <row r="17" spans="1:9" ht="12.75">
      <c r="A17" s="16">
        <v>12</v>
      </c>
      <c r="B17" s="17" t="s">
        <v>35</v>
      </c>
      <c r="C17" s="17">
        <v>3</v>
      </c>
      <c r="D17" s="17" t="s">
        <v>38</v>
      </c>
      <c r="E17" s="35">
        <v>3.7</v>
      </c>
      <c r="F17" s="36"/>
      <c r="G17" s="19">
        <v>0.22</v>
      </c>
      <c r="H17" s="18"/>
      <c r="I17" s="18"/>
    </row>
    <row r="18" spans="1:9" ht="12.75">
      <c r="A18" s="21"/>
      <c r="B18" s="21"/>
      <c r="C18" s="21"/>
      <c r="D18" s="22" t="s">
        <v>12</v>
      </c>
      <c r="E18" s="21"/>
      <c r="F18" s="18"/>
      <c r="G18" s="18"/>
      <c r="H18" s="18"/>
      <c r="I18" s="18"/>
    </row>
    <row r="19" spans="1:9" ht="12.75">
      <c r="A19" s="21"/>
      <c r="B19" s="21"/>
      <c r="C19" s="21"/>
      <c r="D19" s="22" t="s">
        <v>14</v>
      </c>
      <c r="E19" s="23">
        <v>0.2</v>
      </c>
      <c r="F19" s="24"/>
      <c r="G19" s="24"/>
      <c r="H19" s="24"/>
      <c r="I19" s="24"/>
    </row>
    <row r="20" spans="1:9" ht="12.75">
      <c r="A20" s="25"/>
      <c r="B20" s="26"/>
      <c r="C20" s="26"/>
      <c r="D20" s="27"/>
      <c r="E20" s="25"/>
      <c r="F20" s="25"/>
      <c r="G20" s="28"/>
      <c r="H20" s="29"/>
      <c r="I20" s="29"/>
    </row>
    <row r="21" spans="1:9" ht="12.75">
      <c r="A21" s="25"/>
      <c r="B21" s="25"/>
      <c r="C21" s="25"/>
      <c r="D21" s="25"/>
      <c r="E21" s="25"/>
      <c r="F21" s="25"/>
      <c r="G21" s="25"/>
      <c r="H21" s="26" t="s">
        <v>17</v>
      </c>
      <c r="I21" s="30">
        <f>F19</f>
        <v>0</v>
      </c>
    </row>
    <row r="22" spans="1:9" ht="12.75">
      <c r="A22" s="25"/>
      <c r="B22" s="25"/>
      <c r="C22" s="25"/>
      <c r="D22" s="25"/>
      <c r="E22" s="25"/>
      <c r="F22" s="25"/>
      <c r="G22" s="25"/>
      <c r="H22" s="25" t="s">
        <v>15</v>
      </c>
      <c r="I22" s="30">
        <f>SUMIF(G6:G17,22%,H6:H17)</f>
        <v>0</v>
      </c>
    </row>
    <row r="23" spans="1:9" ht="12.75">
      <c r="A23" s="25"/>
      <c r="B23" s="25"/>
      <c r="C23" s="25"/>
      <c r="D23" s="25"/>
      <c r="E23" s="25"/>
      <c r="F23" s="25"/>
      <c r="G23" s="25"/>
      <c r="H23" s="25" t="s">
        <v>16</v>
      </c>
      <c r="I23" s="30">
        <f>SUMIF(G6:G17,7%,H6:H17)</f>
        <v>0</v>
      </c>
    </row>
    <row r="24" spans="1:9" ht="12.75">
      <c r="A24" s="25"/>
      <c r="B24" s="25"/>
      <c r="C24" s="25"/>
      <c r="D24" s="25"/>
      <c r="E24" s="25"/>
      <c r="F24" s="25"/>
      <c r="G24" s="37" t="s">
        <v>11</v>
      </c>
      <c r="H24" s="37"/>
      <c r="I24" s="24">
        <f>I19</f>
        <v>0</v>
      </c>
    </row>
    <row r="25" spans="1:9" ht="12.75">
      <c r="A25" s="4"/>
      <c r="B25" s="4"/>
      <c r="C25" s="4"/>
      <c r="D25" s="4"/>
      <c r="E25" s="4"/>
      <c r="F25" s="4"/>
      <c r="G25" s="4"/>
      <c r="H25" s="4"/>
      <c r="I25" s="12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3:6" ht="12.75">
      <c r="C27" s="2"/>
      <c r="F27" s="2"/>
    </row>
    <row r="28" ht="12.75">
      <c r="A28" t="s">
        <v>13</v>
      </c>
    </row>
  </sheetData>
  <sheetProtection/>
  <mergeCells count="1">
    <mergeCell ref="G24:H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="200" zoomScaleNormal="200" zoomScalePageLayoutView="0" workbookViewId="0" topLeftCell="A1">
      <selection activeCell="A11" sqref="A11"/>
    </sheetView>
  </sheetViews>
  <sheetFormatPr defaultColWidth="9.00390625" defaultRowHeight="12.75"/>
  <cols>
    <col min="1" max="2" width="10.75390625" style="0" customWidth="1"/>
  </cols>
  <sheetData>
    <row r="1" spans="1:2" ht="12.75">
      <c r="A1" t="s">
        <v>23</v>
      </c>
      <c r="B1">
        <v>15</v>
      </c>
    </row>
    <row r="2" spans="1:2" ht="12.75">
      <c r="A2" t="s">
        <v>20</v>
      </c>
      <c r="B2">
        <v>5</v>
      </c>
    </row>
    <row r="3" spans="1:2" ht="12.75">
      <c r="A3" t="s">
        <v>23</v>
      </c>
      <c r="B3">
        <v>12</v>
      </c>
    </row>
    <row r="4" spans="1:2" ht="12.75">
      <c r="A4" t="s">
        <v>23</v>
      </c>
      <c r="B4">
        <v>8</v>
      </c>
    </row>
    <row r="5" spans="1:2" ht="12.75">
      <c r="A5" t="s">
        <v>20</v>
      </c>
      <c r="B5">
        <v>9</v>
      </c>
    </row>
    <row r="6" spans="1:2" ht="12.75">
      <c r="A6" t="s">
        <v>20</v>
      </c>
      <c r="B6">
        <v>4</v>
      </c>
    </row>
    <row r="9" ht="12.75">
      <c r="A9" t="s">
        <v>21</v>
      </c>
    </row>
    <row r="10" ht="12.75">
      <c r="A10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M19"/>
  <sheetViews>
    <sheetView zoomScalePageLayoutView="0" workbookViewId="0" topLeftCell="A1">
      <selection activeCell="J18" sqref="J18"/>
    </sheetView>
  </sheetViews>
  <sheetFormatPr defaultColWidth="9.00390625" defaultRowHeight="12.75"/>
  <cols>
    <col min="2" max="2" width="5.00390625" style="0" customWidth="1"/>
    <col min="3" max="3" width="27.75390625" style="0" customWidth="1"/>
    <col min="4" max="4" width="10.25390625" style="0" customWidth="1"/>
    <col min="5" max="5" width="9.625" style="0" customWidth="1"/>
    <col min="6" max="6" width="19.75390625" style="0" customWidth="1"/>
    <col min="7" max="7" width="16.25390625" style="0" customWidth="1"/>
    <col min="8" max="8" width="13.75390625" style="0" customWidth="1"/>
    <col min="9" max="9" width="12.875" style="0" customWidth="1"/>
    <col min="10" max="10" width="13.125" style="0" customWidth="1"/>
  </cols>
  <sheetData>
    <row r="8" spans="2:13" ht="60.75">
      <c r="B8" s="32" t="s">
        <v>0</v>
      </c>
      <c r="C8" s="32" t="s">
        <v>1</v>
      </c>
      <c r="D8" s="32" t="s">
        <v>2</v>
      </c>
      <c r="E8" s="32" t="s">
        <v>3</v>
      </c>
      <c r="F8" s="32" t="s">
        <v>4</v>
      </c>
      <c r="G8" s="32" t="s">
        <v>8</v>
      </c>
      <c r="H8" s="32" t="s">
        <v>5</v>
      </c>
      <c r="I8" s="32" t="s">
        <v>6</v>
      </c>
      <c r="J8" s="32" t="s">
        <v>7</v>
      </c>
      <c r="K8" s="33"/>
      <c r="L8" s="33"/>
      <c r="M8" s="34"/>
    </row>
    <row r="19" ht="20.25">
      <c r="D19" s="3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4:H13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125" style="1" customWidth="1"/>
  </cols>
  <sheetData>
    <row r="4" spans="1:2" ht="12.75">
      <c r="A4" s="1">
        <v>0.22</v>
      </c>
      <c r="B4">
        <v>2</v>
      </c>
    </row>
    <row r="5" spans="1:8" ht="12.75">
      <c r="A5" s="1">
        <v>0.22</v>
      </c>
      <c r="B5">
        <v>5</v>
      </c>
      <c r="E5" t="s">
        <v>18</v>
      </c>
      <c r="F5">
        <v>2</v>
      </c>
      <c r="H5">
        <f>SUMIF(E5:E8,"ania",F5:F8)</f>
        <v>4</v>
      </c>
    </row>
    <row r="6" spans="1:6" ht="12.75">
      <c r="A6" s="1">
        <v>0.22</v>
      </c>
      <c r="B6">
        <v>4</v>
      </c>
      <c r="E6" t="s">
        <v>19</v>
      </c>
      <c r="F6">
        <v>0</v>
      </c>
    </row>
    <row r="7" spans="1:8" ht="12.75">
      <c r="A7" s="1">
        <v>0.22</v>
      </c>
      <c r="B7">
        <v>6</v>
      </c>
      <c r="E7" t="s">
        <v>18</v>
      </c>
      <c r="F7">
        <v>2</v>
      </c>
      <c r="H7">
        <f>SUMIF(E5:E8,"jasiu",F5:F8)</f>
        <v>0</v>
      </c>
    </row>
    <row r="8" spans="1:6" ht="12.75">
      <c r="A8" s="1">
        <v>0.07</v>
      </c>
      <c r="B8">
        <v>-2</v>
      </c>
      <c r="E8" t="s">
        <v>19</v>
      </c>
      <c r="F8">
        <v>0</v>
      </c>
    </row>
    <row r="9" spans="1:2" ht="12.75">
      <c r="A9" s="1">
        <v>0.07</v>
      </c>
      <c r="B9">
        <v>-6</v>
      </c>
    </row>
    <row r="10" spans="1:2" ht="12.75">
      <c r="A10" s="1">
        <v>0.07</v>
      </c>
      <c r="B10">
        <v>-5</v>
      </c>
    </row>
    <row r="12" spans="1:2" ht="12.75">
      <c r="A12" s="1" t="s">
        <v>15</v>
      </c>
      <c r="B12">
        <f>SUMIF(A4:A10,"=22%",B4:B10)</f>
        <v>17</v>
      </c>
    </row>
    <row r="13" spans="1:2" ht="12.75">
      <c r="A13" s="1" t="s">
        <v>16</v>
      </c>
      <c r="B13">
        <f>SUMIF(A4:A10,"=7%",B4:B10)</f>
        <v>-13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Ludmiła Bałaj</dc:creator>
  <cp:keywords/>
  <dc:description/>
  <cp:lastModifiedBy>Administrator</cp:lastModifiedBy>
  <cp:lastPrinted>2004-02-23T17:29:43Z</cp:lastPrinted>
  <dcterms:created xsi:type="dcterms:W3CDTF">2002-10-22T18:39:54Z</dcterms:created>
  <dcterms:modified xsi:type="dcterms:W3CDTF">2013-06-25T07:08:00Z</dcterms:modified>
  <cp:category/>
  <cp:version/>
  <cp:contentType/>
  <cp:contentStatus/>
</cp:coreProperties>
</file>